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15" documentId="11_1FBB2A143F252656185C54FD053A970CCEED5B5D" xr6:coauthVersionLast="47" xr6:coauthVersionMax="47" xr10:uidLastSave="{F996D3B4-6A06-44AC-9277-D30907D97962}"/>
  <bookViews>
    <workbookView xWindow="0" yWindow="440" windowWidth="38400" windowHeight="19860" xr2:uid="{00000000-000D-0000-FFFF-FFFF00000000}"/>
  </bookViews>
  <sheets>
    <sheet name="Sheet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14" i="1" l="1"/>
  <c r="D14" i="1"/>
  <c r="F14" i="1"/>
  <c r="E14" i="1"/>
  <c r="F11" i="1"/>
  <c r="G11" i="1"/>
  <c r="E11" i="1"/>
  <c r="D11" i="1"/>
  <c r="E8" i="1"/>
  <c r="F8" i="1"/>
  <c r="D5" i="1"/>
  <c r="F5" i="1"/>
  <c r="E5" i="1"/>
  <c r="G5" i="1"/>
  <c r="D8" i="1"/>
  <c r="G8" i="1"/>
</calcChain>
</file>

<file path=xl/sharedStrings.xml><?xml version="1.0" encoding="utf-8"?>
<sst xmlns="http://schemas.openxmlformats.org/spreadsheetml/2006/main" count="24" uniqueCount="8">
  <si>
    <t>Sigma Conversion Calculator</t>
  </si>
  <si>
    <t>Enter Known Value</t>
  </si>
  <si>
    <t>Results Shown Here</t>
  </si>
  <si>
    <t>Yield</t>
  </si>
  <si>
    <t>DPMO</t>
  </si>
  <si>
    <t>% Defective</t>
  </si>
  <si>
    <t>Process Sigma (ST)</t>
  </si>
  <si>
    <t>password:verbs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</si>
</sst>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0%"/>
  </numFmts>
  <fonts count="12">
    <font>
      <sz val="11"/>
      <color theme="1"/>
      <name val="Calibri"/>
      <family val="2"/>
      <scheme val="minor"/>
    </font>
    <font>
      <sz val="10"/>
      <name val="Geneva"/>
    </font>
    <font>
      <sz val="11"/>
      <color theme="1"/>
      <name val="Calibri"/>
      <family val="2"/>
      <scheme val="minor"/>
    </font>
    <font>
      <b/>
      <sz val="16"/>
      <name val="Calibri"/>
      <scheme val="minor"/>
    </font>
    <font>
      <sz val="12"/>
      <name val="Calibri"/>
      <scheme val="minor"/>
    </font>
    <font>
      <b/>
      <sz val="12"/>
      <color indexed="11"/>
      <name val="Calibri"/>
      <scheme val="minor"/>
    </font>
    <font>
      <b/>
      <sz val="12"/>
      <color indexed="8"/>
      <name val="Calibri"/>
      <scheme val="minor"/>
    </font>
    <font>
      <sz val="10"/>
      <color indexed="13"/>
      <name val="Calibri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b/>
      <sz val="12"/>
      <color theme="0"/>
      <name val="Calibri"/>
      <scheme val="minor"/>
    </font>
    <font>
      <b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2" borderId="8" xfId="0" applyFont="1" applyFill="1" applyBorder="1"/>
    <xf numFmtId="0" fontId="7" fillId="0" borderId="0" xfId="0" applyFont="1"/>
    <xf numFmtId="0" fontId="4" fillId="0" borderId="0" xfId="0" applyFont="1" applyAlignment="1">
      <alignment horizontal="center" wrapText="1"/>
    </xf>
    <xf numFmtId="0" fontId="8" fillId="0" borderId="0" xfId="0" applyFont="1"/>
    <xf numFmtId="2" fontId="9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6" fillId="5" borderId="2" xfId="3" applyNumberFormat="1" applyFont="1" applyFill="1" applyBorder="1" applyProtection="1">
      <protection locked="0"/>
    </xf>
    <xf numFmtId="165" fontId="6" fillId="5" borderId="8" xfId="0" applyNumberFormat="1" applyFont="1" applyFill="1" applyBorder="1" applyProtection="1">
      <protection locked="0"/>
    </xf>
    <xf numFmtId="0" fontId="10" fillId="3" borderId="3" xfId="0" applyFont="1" applyFill="1" applyBorder="1"/>
    <xf numFmtId="0" fontId="10" fillId="3" borderId="2" xfId="0" applyFont="1" applyFill="1" applyBorder="1"/>
    <xf numFmtId="3" fontId="10" fillId="5" borderId="8" xfId="0" applyNumberFormat="1" applyFont="1" applyFill="1" applyBorder="1" applyProtection="1">
      <protection locked="0"/>
    </xf>
    <xf numFmtId="0" fontId="10" fillId="2" borderId="2" xfId="0" applyFont="1" applyFill="1" applyBorder="1"/>
    <xf numFmtId="166" fontId="10" fillId="5" borderId="8" xfId="3" applyNumberFormat="1" applyFont="1" applyFill="1" applyBorder="1" applyProtection="1">
      <protection locked="0"/>
    </xf>
    <xf numFmtId="0" fontId="10" fillId="3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164" fontId="10" fillId="3" borderId="7" xfId="1" applyNumberFormat="1" applyFont="1" applyFill="1" applyBorder="1" applyAlignment="1">
      <alignment horizontal="center" wrapText="1"/>
    </xf>
    <xf numFmtId="165" fontId="10" fillId="3" borderId="7" xfId="0" applyNumberFormat="1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167" fontId="10" fillId="2" borderId="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167" fontId="10" fillId="3" borderId="7" xfId="0" applyNumberFormat="1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horizontal="center"/>
    </xf>
    <xf numFmtId="167" fontId="10" fillId="2" borderId="7" xfId="0" applyNumberFormat="1" applyFont="1" applyFill="1" applyBorder="1" applyAlignment="1">
      <alignment horizontal="center"/>
    </xf>
    <xf numFmtId="165" fontId="10" fillId="2" borderId="7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wrapText="1"/>
    </xf>
    <xf numFmtId="166" fontId="11" fillId="5" borderId="7" xfId="3" applyNumberFormat="1" applyFont="1" applyFill="1" applyBorder="1" applyAlignment="1">
      <alignment horizontal="center"/>
    </xf>
    <xf numFmtId="164" fontId="11" fillId="5" borderId="7" xfId="1" applyNumberFormat="1" applyFont="1" applyFill="1" applyBorder="1" applyAlignment="1">
      <alignment horizontal="center"/>
    </xf>
    <xf numFmtId="167" fontId="11" fillId="5" borderId="7" xfId="3" applyNumberFormat="1" applyFont="1" applyFill="1" applyBorder="1" applyAlignment="1">
      <alignment horizontal="center"/>
    </xf>
    <xf numFmtId="165" fontId="11" fillId="5" borderId="7" xfId="3" applyNumberFormat="1" applyFont="1" applyFill="1" applyBorder="1" applyAlignment="1">
      <alignment horizontal="center"/>
    </xf>
    <xf numFmtId="166" fontId="11" fillId="5" borderId="9" xfId="3" applyNumberFormat="1" applyFont="1" applyFill="1" applyBorder="1" applyAlignment="1">
      <alignment horizontal="center"/>
    </xf>
    <xf numFmtId="164" fontId="11" fillId="5" borderId="9" xfId="1" applyNumberFormat="1" applyFont="1" applyFill="1" applyBorder="1" applyAlignment="1">
      <alignment horizontal="center"/>
    </xf>
    <xf numFmtId="167" fontId="11" fillId="5" borderId="9" xfId="3" applyNumberFormat="1" applyFont="1" applyFill="1" applyBorder="1" applyAlignment="1">
      <alignment horizontal="center"/>
    </xf>
    <xf numFmtId="165" fontId="11" fillId="5" borderId="9" xfId="3" applyNumberFormat="1" applyFont="1" applyFill="1" applyBorder="1" applyAlignment="1">
      <alignment horizontal="center"/>
    </xf>
    <xf numFmtId="166" fontId="11" fillId="5" borderId="10" xfId="3" applyNumberFormat="1" applyFont="1" applyFill="1" applyBorder="1" applyAlignment="1">
      <alignment horizontal="center"/>
    </xf>
    <xf numFmtId="164" fontId="11" fillId="5" borderId="10" xfId="1" applyNumberFormat="1" applyFont="1" applyFill="1" applyBorder="1" applyAlignment="1">
      <alignment horizontal="center"/>
    </xf>
    <xf numFmtId="167" fontId="11" fillId="5" borderId="10" xfId="3" applyNumberFormat="1" applyFont="1" applyFill="1" applyBorder="1" applyAlignment="1">
      <alignment horizontal="center"/>
    </xf>
    <xf numFmtId="165" fontId="11" fillId="5" borderId="10" xfId="3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L100 with Confidence Intervals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307818</xdr:colOff>
      <xdr:row>19</xdr:row>
      <xdr:rowOff>25400</xdr:rowOff>
    </xdr:from>
    <xdr:to>
      <xdr:col>1</xdr:col>
      <xdr:colOff>911382</xdr:colOff>
      <xdr:row>20</xdr:row>
      <xdr:rowOff>88900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6318" y="5308600"/>
          <a:ext cx="603564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1003300</xdr:colOff>
      <xdr:row>19</xdr:row>
      <xdr:rowOff>0</xdr:rowOff>
    </xdr:from>
    <xdr:to>
      <xdr:col>7</xdr:col>
      <xdr:colOff>571500</xdr:colOff>
      <xdr:row>20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01800" y="5283200"/>
          <a:ext cx="6540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+mn-lt"/>
              <a:cs typeface="Arial" pitchFamily="34" charset="0"/>
            </a:rPr>
            <a:t>© Lean Methods Group. You may freely modify, distribute and/or reproduce this only if Lean Methods Group's logo is not altered or removed.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D14" sqref="D14:G14"/>
    </sheetView>
  </sheetViews>
  <sheetFormatPr defaultColWidth="9.140625" defaultRowHeight="15"/>
  <cols>
    <col min="1" max="1" width="9.140625" customWidth="1"/>
    <col min="2" max="2" width="23.42578125" customWidth="1"/>
    <col min="3" max="3" width="9.28515625" customWidth="1"/>
    <col min="4" max="7" width="14.7109375" customWidth="1"/>
  </cols>
  <sheetData>
    <row r="1" spans="2:11" ht="21">
      <c r="B1" s="8" t="s">
        <v>0</v>
      </c>
      <c r="C1" s="8"/>
      <c r="D1" s="8"/>
      <c r="E1" s="8"/>
      <c r="F1" s="8"/>
      <c r="G1" s="8"/>
    </row>
    <row r="2" spans="2:11" ht="17.100000000000001" thickBot="1">
      <c r="B2" s="1"/>
      <c r="C2" s="2"/>
      <c r="D2" s="2"/>
      <c r="E2" s="1"/>
      <c r="F2" s="1"/>
      <c r="G2" s="1"/>
    </row>
    <row r="3" spans="2:11" ht="15.75">
      <c r="B3" s="11" t="s">
        <v>1</v>
      </c>
      <c r="C3" s="2"/>
      <c r="D3" s="17" t="s">
        <v>2</v>
      </c>
      <c r="E3" s="18"/>
      <c r="F3" s="18"/>
      <c r="G3" s="19"/>
    </row>
    <row r="4" spans="2:11" ht="30" customHeight="1">
      <c r="B4" s="12" t="s">
        <v>3</v>
      </c>
      <c r="C4" s="2"/>
      <c r="D4" s="20" t="s">
        <v>3</v>
      </c>
      <c r="E4" s="21" t="s">
        <v>4</v>
      </c>
      <c r="F4" s="20" t="s">
        <v>5</v>
      </c>
      <c r="G4" s="22" t="s">
        <v>6</v>
      </c>
    </row>
    <row r="5" spans="2:11" ht="30" customHeight="1">
      <c r="B5" s="9">
        <v>0.93</v>
      </c>
      <c r="C5" s="2"/>
      <c r="D5" s="33">
        <f>+B5</f>
        <v>0.93</v>
      </c>
      <c r="E5" s="34">
        <f>+F5*1000000</f>
        <v>69999.999999999956</v>
      </c>
      <c r="F5" s="35">
        <f>1-D5</f>
        <v>6.9999999999999951E-2</v>
      </c>
      <c r="G5" s="36">
        <f>NORMSINV(1-F5)+1.5</f>
        <v>2.9757910281791711</v>
      </c>
    </row>
    <row r="6" spans="2:11" ht="15" customHeight="1" thickBot="1">
      <c r="B6" s="3"/>
      <c r="C6" s="2"/>
      <c r="D6" s="23"/>
      <c r="E6" s="24"/>
      <c r="F6" s="25"/>
      <c r="G6" s="26"/>
    </row>
    <row r="7" spans="2:11" ht="30" customHeight="1">
      <c r="B7" s="12" t="s">
        <v>4</v>
      </c>
      <c r="C7" s="2"/>
      <c r="D7" s="20" t="s">
        <v>3</v>
      </c>
      <c r="E7" s="21" t="s">
        <v>4</v>
      </c>
      <c r="F7" s="27" t="s">
        <v>5</v>
      </c>
      <c r="G7" s="22" t="s">
        <v>6</v>
      </c>
    </row>
    <row r="8" spans="2:11" ht="30" customHeight="1" thickBot="1">
      <c r="B8" s="13"/>
      <c r="C8" s="2"/>
      <c r="D8" s="37">
        <f>1-F8</f>
        <v>1</v>
      </c>
      <c r="E8" s="38">
        <f>+B8</f>
        <v>0</v>
      </c>
      <c r="F8" s="39">
        <f>+E8/1000000</f>
        <v>0</v>
      </c>
      <c r="G8" s="40" t="e">
        <f>NORMSINV(1-F8)+1.5</f>
        <v>#NUM!</v>
      </c>
    </row>
    <row r="9" spans="2:11" ht="15" customHeight="1">
      <c r="B9" s="14"/>
      <c r="C9" s="2"/>
      <c r="D9" s="28"/>
      <c r="E9" s="29"/>
      <c r="F9" s="30"/>
      <c r="G9" s="31"/>
      <c r="K9" s="4"/>
    </row>
    <row r="10" spans="2:11" ht="30" customHeight="1">
      <c r="B10" s="12" t="s">
        <v>5</v>
      </c>
      <c r="C10" s="2"/>
      <c r="D10" s="20" t="s">
        <v>3</v>
      </c>
      <c r="E10" s="21" t="s">
        <v>4</v>
      </c>
      <c r="F10" s="27" t="s">
        <v>5</v>
      </c>
      <c r="G10" s="22" t="s">
        <v>6</v>
      </c>
    </row>
    <row r="11" spans="2:11" ht="30" customHeight="1" thickBot="1">
      <c r="B11" s="15"/>
      <c r="C11" s="2"/>
      <c r="D11" s="37">
        <f>1-F11</f>
        <v>1</v>
      </c>
      <c r="E11" s="38">
        <f>+F11*1000000</f>
        <v>0</v>
      </c>
      <c r="F11" s="39">
        <f>+B11</f>
        <v>0</v>
      </c>
      <c r="G11" s="40" t="e">
        <f>NORMSINV(1-F11)+1.5</f>
        <v>#NUM!</v>
      </c>
    </row>
    <row r="12" spans="2:11" ht="15" customHeight="1">
      <c r="B12" s="14"/>
      <c r="C12" s="2"/>
      <c r="D12" s="28"/>
      <c r="E12" s="29"/>
      <c r="F12" s="28"/>
      <c r="G12" s="31"/>
    </row>
    <row r="13" spans="2:11" ht="30" customHeight="1">
      <c r="B13" s="16" t="s">
        <v>6</v>
      </c>
      <c r="C13" s="5"/>
      <c r="D13" s="20" t="s">
        <v>3</v>
      </c>
      <c r="E13" s="21" t="s">
        <v>4</v>
      </c>
      <c r="F13" s="32" t="s">
        <v>5</v>
      </c>
      <c r="G13" s="22" t="s">
        <v>6</v>
      </c>
    </row>
    <row r="14" spans="2:11" ht="30" customHeight="1" thickBot="1">
      <c r="B14" s="10"/>
      <c r="C14" s="2"/>
      <c r="D14" s="41">
        <f>NORMSDIST(G14-1.5)</f>
        <v>6.6807201268858057E-2</v>
      </c>
      <c r="E14" s="42">
        <f>+F14*1000000</f>
        <v>933192.79873114196</v>
      </c>
      <c r="F14" s="43">
        <f>1-D14</f>
        <v>0.93319279873114191</v>
      </c>
      <c r="G14" s="44">
        <f>+B14</f>
        <v>0</v>
      </c>
    </row>
    <row r="15" spans="2:11" ht="15.95">
      <c r="B15" s="2"/>
      <c r="C15" s="2"/>
      <c r="D15" s="2"/>
      <c r="E15" s="2"/>
      <c r="F15" s="2"/>
      <c r="G15" s="2"/>
    </row>
    <row r="17" spans="3:10">
      <c r="C17" s="6"/>
    </row>
    <row r="20" spans="3:10">
      <c r="J20" s="7"/>
    </row>
    <row r="21" spans="3:10">
      <c r="J21" s="7"/>
    </row>
    <row r="22" spans="3:10">
      <c r="J22" s="7"/>
    </row>
    <row r="23" spans="3:10">
      <c r="J23" s="7"/>
    </row>
    <row r="55" spans="1:1">
      <c r="A55" t="s">
        <v>7</v>
      </c>
    </row>
  </sheetData>
  <mergeCells count="2">
    <mergeCell ref="D3:G3"/>
    <mergeCell ref="B1:G1"/>
  </mergeCell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23337-6C92-4D88-B73B-8195105E1F14}"/>
</file>

<file path=customXml/itemProps2.xml><?xml version="1.0" encoding="utf-8"?>
<ds:datastoreItem xmlns:ds="http://schemas.openxmlformats.org/officeDocument/2006/customXml" ds:itemID="{F28F4176-769C-4BE6-B8A6-C28BC4EAE7D0}"/>
</file>

<file path=customXml/itemProps3.xml><?xml version="1.0" encoding="utf-8"?>
<ds:datastoreItem xmlns:ds="http://schemas.openxmlformats.org/officeDocument/2006/customXml" ds:itemID="{D5FDA8EC-A9CB-4AFC-9DDE-0B73D819C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A. Schneider</dc:creator>
  <cp:keywords/>
  <dc:description/>
  <cp:lastModifiedBy>Christina Almblad</cp:lastModifiedBy>
  <cp:revision/>
  <dcterms:created xsi:type="dcterms:W3CDTF">2010-04-30T15:10:20Z</dcterms:created>
  <dcterms:modified xsi:type="dcterms:W3CDTF">2023-09-28T17:56:55Z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